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<sst xmlns="http://schemas.openxmlformats.org/spreadsheetml/2006/main" count="370" uniqueCount="299">
  <si>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</si>
  <si>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</si>
  <si>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</si>
  <si>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</si>
  <si>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</si>
  <si>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</si>
  <si>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</si>
  <si>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ІV</t>
  </si>
  <si>
    <t xml:space="preserve">квартал</t>
  </si>
  <si>
    <t xml:space="preserve">2024</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</si>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</sst>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6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299</v>
      </c>
      <c r="K27" s="54"/>
      <c r="L27" s="55" t="n">
        <f aca="false">IF(SUM(J28:J36,J39)=0,0,(SUMPRODUCT(L28:L36,J28:J36)+L39*J39)/SUM(J28:J36,J39))</f>
        <v>4.12709030100335</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258</v>
      </c>
      <c r="K31" s="60" t="s">
        <v>45</v>
      </c>
      <c r="L31" s="61" t="n">
        <v>4.32558139534884</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41</v>
      </c>
      <c r="K39" s="54"/>
      <c r="L39" s="55" t="n">
        <f aca="false">IF(SUM(J40:J41)=0,0,SUMPRODUCT(L40:L41,J40:J41)/SUM(J40:J41))</f>
        <v>2.8780487804878</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33</v>
      </c>
      <c r="K40" s="63" t="s">
        <v>85</v>
      </c>
      <c r="L40" s="61" t="n">
        <v>2.63636363636364</v>
      </c>
      <c r="M40" s="60"/>
      <c r="N40" s="57" t="n">
        <v>0</v>
      </c>
    </row>
    <row r="41" customFormat="false" ht="15" hidden="false" customHeight="true" outlineLevel="0" collapsed="false">
      <c r="A41" s="1"/>
      <c r="B41" s="50" t="s">
        <v>86</v>
      </c>
      <c r="C41" s="66" t="s">
        <v>77</v>
      </c>
      <c r="D41" s="66"/>
      <c r="E41" s="66"/>
      <c r="F41" s="66"/>
      <c r="G41" s="66"/>
      <c r="H41" s="66"/>
      <c r="I41" s="52" t="s">
        <v>87</v>
      </c>
      <c r="J41" s="59" t="n">
        <v>8</v>
      </c>
      <c r="K41" s="63" t="s">
        <v>45</v>
      </c>
      <c r="L41" s="61" t="n">
        <v>3.875</v>
      </c>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438</v>
      </c>
      <c r="K42" s="54"/>
      <c r="L42" s="55" t="n">
        <f aca="false">IF(SUM(J43:J46)=0,0,SUMPRODUCT(L43:L46,J43:J46)/SUM(J43:J46))</f>
        <v>1.73972602739726</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c r="K43" s="60" t="s">
        <v>45</v>
      </c>
      <c r="L43" s="61"/>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408</v>
      </c>
      <c r="K45" s="60" t="s">
        <v>45</v>
      </c>
      <c r="L45" s="61" t="n">
        <v>1.74264705882353</v>
      </c>
      <c r="M45" s="60"/>
      <c r="N45" s="57" t="n">
        <v>0</v>
      </c>
    </row>
    <row r="46" customFormat="false" ht="15" hidden="false" customHeight="true" outlineLevel="0" collapsed="false">
      <c r="A46" s="1"/>
      <c r="B46" s="50" t="s">
        <v>100</v>
      </c>
      <c r="C46" s="51" t="s">
        <v>101</v>
      </c>
      <c r="D46" s="51"/>
      <c r="E46" s="51"/>
      <c r="F46" s="51"/>
      <c r="G46" s="51"/>
      <c r="H46" s="51"/>
      <c r="I46" s="52" t="s">
        <v>102</v>
      </c>
      <c r="J46" s="59" t="n">
        <v>30</v>
      </c>
      <c r="K46" s="60" t="s">
        <v>45</v>
      </c>
      <c r="L46" s="61" t="n">
        <v>1.7</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433</v>
      </c>
      <c r="K47" s="54"/>
      <c r="L47" s="55" t="n">
        <f aca="false">IF(SUM(J48:J49,J52)=0,0,(L48*J48+L49*J49+L52*J52)/SUM(J48:J49,J52))</f>
        <v>1.08314087759815</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361</v>
      </c>
      <c r="K49" s="54"/>
      <c r="L49" s="55" t="n">
        <f aca="false">IF(SUM(J50:J51)=0,0,SUMPRODUCT(L50:L51,J50:J51)/SUM(J50:J51))</f>
        <v>1.03601108033241</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328</v>
      </c>
      <c r="K50" s="60" t="s">
        <v>116</v>
      </c>
      <c r="L50" s="61" t="n">
        <v>1.0030487804878</v>
      </c>
      <c r="M50" s="60"/>
      <c r="N50" s="57" t="n">
        <v>0</v>
      </c>
    </row>
    <row r="51" customFormat="false" ht="15" hidden="false" customHeight="true" outlineLevel="0" collapsed="false">
      <c r="A51" s="1"/>
      <c r="B51" s="50" t="s">
        <v>117</v>
      </c>
      <c r="C51" s="66" t="s">
        <v>77</v>
      </c>
      <c r="D51" s="66"/>
      <c r="E51" s="66"/>
      <c r="F51" s="66"/>
      <c r="G51" s="66"/>
      <c r="H51" s="66"/>
      <c r="I51" s="52" t="s">
        <v>118</v>
      </c>
      <c r="J51" s="59" t="n">
        <v>33</v>
      </c>
      <c r="K51" s="60" t="s">
        <v>119</v>
      </c>
      <c r="L51" s="61" t="n">
        <v>1.36363636363636</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72</v>
      </c>
      <c r="K52" s="54"/>
      <c r="L52" s="55" t="n">
        <f aca="false">IF(SUM(J53:J54)=0,0,SUMPRODUCT(L53:L54,J53:J54)/SUM(J53:J54))</f>
        <v>1.31944444444444</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66</v>
      </c>
      <c r="K53" s="63" t="s">
        <v>85</v>
      </c>
      <c r="L53" s="61" t="n">
        <v>1.28787878787879</v>
      </c>
      <c r="M53" s="70"/>
      <c r="N53" s="57" t="n">
        <v>0</v>
      </c>
    </row>
    <row r="54" customFormat="false" ht="15" hidden="false" customHeight="true" outlineLevel="0" collapsed="false">
      <c r="A54" s="1"/>
      <c r="B54" s="50" t="s">
        <v>125</v>
      </c>
      <c r="C54" s="66" t="s">
        <v>77</v>
      </c>
      <c r="D54" s="66"/>
      <c r="E54" s="66"/>
      <c r="F54" s="66"/>
      <c r="G54" s="66"/>
      <c r="H54" s="66"/>
      <c r="I54" s="52" t="s">
        <v>126</v>
      </c>
      <c r="J54" s="71" t="n">
        <v>6</v>
      </c>
      <c r="K54" s="63" t="s">
        <v>45</v>
      </c>
      <c r="L54" s="61" t="n">
        <v>1.66666666666667</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8</v>
      </c>
      <c r="K60" s="54"/>
      <c r="L60" s="55" t="n">
        <f aca="false">IF(SUM(J61:J63)=0,0,SUMPRODUCT(L61:L63,J61:J63)/SUM(J61:J63))</f>
        <v>4.75</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8</v>
      </c>
      <c r="K61" s="63" t="s">
        <v>146</v>
      </c>
      <c r="L61" s="75" t="n">
        <v>4.75</v>
      </c>
      <c r="M61" s="73"/>
      <c r="N61" s="57" t="n">
        <v>0</v>
      </c>
    </row>
    <row r="62" customFormat="false" ht="32.25" hidden="false" customHeight="true" outlineLevel="0" collapsed="false">
      <c r="A62" s="1"/>
      <c r="B62" s="50" t="s">
        <v>147</v>
      </c>
      <c r="C62" s="62" t="s">
        <v>148</v>
      </c>
      <c r="D62" s="62"/>
      <c r="E62" s="62"/>
      <c r="F62" s="62"/>
      <c r="G62" s="62"/>
      <c r="H62" s="62"/>
      <c r="I62" s="52" t="s">
        <v>149</v>
      </c>
      <c r="J62" s="71"/>
      <c r="K62" s="63" t="s">
        <v>45</v>
      </c>
      <c r="L62" s="75"/>
      <c r="M62" s="73"/>
      <c r="N62" s="57" t="n">
        <v>0</v>
      </c>
    </row>
    <row r="63" customFormat="false" ht="32.25" hidden="false" customHeight="true" outlineLevel="0" collapsed="false">
      <c r="A63" s="1"/>
      <c r="B63" s="50" t="s">
        <v>150</v>
      </c>
      <c r="C63" s="62" t="s">
        <v>151</v>
      </c>
      <c r="D63" s="62"/>
      <c r="E63" s="62"/>
      <c r="F63" s="62"/>
      <c r="G63" s="62"/>
      <c r="H63" s="62"/>
      <c r="I63" s="52" t="s">
        <v>152</v>
      </c>
      <c r="J63" s="71"/>
      <c r="K63" s="63" t="s">
        <v>45</v>
      </c>
      <c r="L63" s="75"/>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557</v>
      </c>
      <c r="K64" s="54"/>
      <c r="L64" s="55" t="n">
        <f aca="false">IF(SUM(J65:J67)=0,0,SUMPRODUCT(L65:L67,J65:J67)/SUM(J65:J67))</f>
        <v>10.7163375224417</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529</v>
      </c>
      <c r="K65" s="60" t="s">
        <v>159</v>
      </c>
      <c r="L65" s="75" t="n">
        <v>11.117202268431</v>
      </c>
      <c r="M65" s="72"/>
      <c r="N65" s="57" t="n">
        <v>0</v>
      </c>
    </row>
    <row r="66" customFormat="false" ht="22.5" hidden="false" customHeight="true" outlineLevel="0" collapsed="false">
      <c r="A66" s="1"/>
      <c r="B66" s="50" t="s">
        <v>160</v>
      </c>
      <c r="C66" s="62" t="s">
        <v>161</v>
      </c>
      <c r="D66" s="62"/>
      <c r="E66" s="62"/>
      <c r="F66" s="62"/>
      <c r="G66" s="62"/>
      <c r="H66" s="62"/>
      <c r="I66" s="52" t="s">
        <v>162</v>
      </c>
      <c r="J66" s="71" t="n">
        <v>28</v>
      </c>
      <c r="K66" s="60" t="s">
        <v>85</v>
      </c>
      <c r="L66" s="75" t="n">
        <v>3.14285714285714</v>
      </c>
      <c r="M66" s="72"/>
      <c r="N66" s="57" t="n">
        <v>0</v>
      </c>
    </row>
    <row r="67" customFormat="false" ht="27" hidden="false" customHeight="true" outlineLevel="0" collapsed="false">
      <c r="A67" s="1"/>
      <c r="B67" s="50" t="s">
        <v>163</v>
      </c>
      <c r="C67" s="62" t="s">
        <v>164</v>
      </c>
      <c r="D67" s="62"/>
      <c r="E67" s="62"/>
      <c r="F67" s="62"/>
      <c r="G67" s="62"/>
      <c r="H67" s="62"/>
      <c r="I67" s="52" t="s">
        <v>165</v>
      </c>
      <c r="J67" s="71"/>
      <c r="K67" s="60" t="s">
        <v>58</v>
      </c>
      <c r="L67" s="75"/>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1735</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c r="K96" s="63"/>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0</v>
      </c>
      <c r="K115" s="56" t="n">
        <f aca="false">SUM(K78:K86,K89,K92:K97,K100,K106:K110,K114,K103)</f>
        <v>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298</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2026-02-09T16:25:08Z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